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24915" windowHeight="1284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B17" i="1" l="1"/>
  <c r="B16" i="1"/>
  <c r="D6" i="1"/>
  <c r="D5" i="1"/>
  <c r="D4" i="1"/>
  <c r="B15" i="1"/>
  <c r="D15" i="1" s="1"/>
  <c r="D31" i="1" l="1"/>
  <c r="D29" i="1"/>
  <c r="D28" i="1"/>
  <c r="D17" i="1"/>
  <c r="D16" i="1"/>
  <c r="E29" i="1" l="1"/>
  <c r="E28" i="1"/>
  <c r="D8" i="1"/>
  <c r="E5" i="1" s="1"/>
  <c r="D27" i="1"/>
  <c r="E27" i="1" s="1"/>
  <c r="D19" i="1"/>
  <c r="E17" i="1" s="1"/>
  <c r="E16" i="1" l="1"/>
  <c r="E6" i="1"/>
  <c r="E15" i="1"/>
  <c r="E4" i="1"/>
</calcChain>
</file>

<file path=xl/sharedStrings.xml><?xml version="1.0" encoding="utf-8"?>
<sst xmlns="http://schemas.openxmlformats.org/spreadsheetml/2006/main" count="37" uniqueCount="22">
  <si>
    <t>Item</t>
  </si>
  <si>
    <t>Amount</t>
  </si>
  <si>
    <t>Student Provides</t>
  </si>
  <si>
    <t xml:space="preserve">**If a student requires any additional immunizations, the student is responsible for paying any additional cost above and beyond the amount listed. UT insurance may cover cost.  </t>
  </si>
  <si>
    <t>UT Scholarship</t>
  </si>
  <si>
    <t>Housing (shared on campus accommodations)</t>
  </si>
  <si>
    <t xml:space="preserve">Housing (shared on campus accommodations) </t>
  </si>
  <si>
    <t xml:space="preserve">Students wishing to take more than 24 credits in an academic year or 12 credits in the semester will have additional course fees.  </t>
  </si>
  <si>
    <t>SpringTuition and Fees* General Student (12 credits)      Please see list of available discplines/majors</t>
  </si>
  <si>
    <r>
      <rPr>
        <b/>
        <sz val="11"/>
        <color theme="1"/>
        <rFont val="Times New Roman"/>
        <family val="1"/>
      </rPr>
      <t>Other Estimated Costs</t>
    </r>
    <r>
      <rPr>
        <sz val="11"/>
        <color theme="1"/>
        <rFont val="Times New Roman"/>
        <family val="1"/>
      </rPr>
      <t>:  special course fees, insurance, immunizations, food, books, personal expenses approximately  $6900  + plane ticket and visa costs</t>
    </r>
  </si>
  <si>
    <r>
      <rPr>
        <b/>
        <sz val="11"/>
        <color theme="1"/>
        <rFont val="Times New Roman"/>
        <family val="1"/>
      </rPr>
      <t>Other Estimated Costs</t>
    </r>
    <r>
      <rPr>
        <sz val="11"/>
        <color theme="1"/>
        <rFont val="Times New Roman"/>
        <family val="1"/>
      </rPr>
      <t>:  special course fees, insurance, immunizations, food, books, personal expenses approximately  $3500 + plane ticket and visa costs</t>
    </r>
  </si>
  <si>
    <r>
      <rPr>
        <b/>
        <sz val="11"/>
        <color theme="1"/>
        <rFont val="Times New Roman"/>
        <family val="1"/>
      </rPr>
      <t>Other Estimated Costs</t>
    </r>
    <r>
      <rPr>
        <sz val="11"/>
        <color theme="1"/>
        <rFont val="Times New Roman"/>
        <family val="1"/>
      </rPr>
      <t>:  special course fees, insurance, immunizations, food, books, personal expenses approximately  $3700 + plane ticket and visa costs</t>
    </r>
  </si>
  <si>
    <t>NOTE: All prices are estimates at this time.  Final tuition and fees will be set in June each year.  Actual special course fees, miscellaneous and meals costs will be determine by the individual student.</t>
  </si>
  <si>
    <t>Total Estimated Amount for Financial Certification (tuition, fees, housing, other estimated costs)</t>
  </si>
  <si>
    <r>
      <t xml:space="preserve">Full Year Tuition and Fees* </t>
    </r>
    <r>
      <rPr>
        <b/>
        <sz val="11"/>
        <rFont val="Times New Roman"/>
        <family val="1"/>
      </rPr>
      <t>Business</t>
    </r>
    <r>
      <rPr>
        <sz val="11"/>
        <rFont val="Times New Roman"/>
        <family val="1"/>
      </rPr>
      <t xml:space="preserve"> Student (24 credits) Please see list of available discplines/majors</t>
    </r>
  </si>
  <si>
    <r>
      <t xml:space="preserve">Full Year Tuition and Fees* </t>
    </r>
    <r>
      <rPr>
        <b/>
        <sz val="11"/>
        <rFont val="Times New Roman"/>
        <family val="1"/>
      </rPr>
      <t xml:space="preserve">General </t>
    </r>
    <r>
      <rPr>
        <sz val="11"/>
        <rFont val="Times New Roman"/>
        <family val="1"/>
      </rPr>
      <t>Student (24 credits) Please see list of available discplines/majors</t>
    </r>
  </si>
  <si>
    <r>
      <t xml:space="preserve">Full Year Tuition and Fees* </t>
    </r>
    <r>
      <rPr>
        <b/>
        <sz val="11"/>
        <rFont val="Times New Roman"/>
        <family val="1"/>
      </rPr>
      <t>Engineering</t>
    </r>
    <r>
      <rPr>
        <sz val="11"/>
        <rFont val="Times New Roman"/>
        <family val="1"/>
      </rPr>
      <t xml:space="preserve"> Student (24 credits) Please see list of available discplines/majors</t>
    </r>
  </si>
  <si>
    <t xml:space="preserve">* Applicable fees: Maintenance, programs &amp; services, technology, campus facilities, library and study abroad. All other fees will be the responsibility of the student, i.e. physical ed fee, lab fee, architecture studio fee, art fee, etc. </t>
  </si>
  <si>
    <r>
      <t xml:space="preserve">Fall Tuition and Fees* </t>
    </r>
    <r>
      <rPr>
        <b/>
        <sz val="11"/>
        <rFont val="Times New Roman"/>
        <family val="1"/>
      </rPr>
      <t>General</t>
    </r>
    <r>
      <rPr>
        <sz val="11"/>
        <rFont val="Times New Roman"/>
        <family val="1"/>
      </rPr>
      <t xml:space="preserve"> Student (12 credits)         Please see list of available discplines/majors</t>
    </r>
  </si>
  <si>
    <t xml:space="preserve">Full Academic Year 2015-2016 (August 12 -May 11) Budget </t>
  </si>
  <si>
    <t>Fall 2015 (August 12 - December 11) Budget</t>
  </si>
  <si>
    <t>Spring 2016 (January 6 - May 11) Budget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</si>
</sst>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0" x14ac:knownFonts="1">
    <font>
      <sz val="11"/>
      <color theme="1"/>
      <name val="Calibri"/>
      <family val="2"/>
      <scheme val="minor"/>
    </font>
    <font>
      <b/>
      <sz val="12"/>
      <name val="Times New Roman"/>
      <family val="1"/>
    </font>
    <font>
      <sz val="10"/>
      <name val="Times New Roman"/>
      <family val="1"/>
    </font>
    <font>
      <sz val="11"/>
      <color theme="1"/>
      <name val="Times New Roman"/>
      <family val="1"/>
    </font>
    <font>
      <sz val="11"/>
      <name val="Times New Roman"/>
      <family val="1"/>
    </font>
    <font>
      <b/>
      <sz val="11"/>
      <color theme="1"/>
      <name val="Times New Roman"/>
      <family val="1"/>
    </font>
    <font>
      <sz val="10"/>
      <color theme="1"/>
      <name val="Calibri"/>
      <family val="2"/>
      <scheme val="minor"/>
    </font>
    <font>
      <sz val="10"/>
      <color theme="1"/>
      <name val="Times New Roman"/>
      <family val="1"/>
    </font>
    <font>
      <b/>
      <sz val="11"/>
      <name val="Times New Roman"/>
      <family val="1"/>
    </font>
    <font>
      <sz val="10"/>
      <color indexed="8"/>
      <name val="Times New Roman"/>
      <family val="1"/>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48">
    <xf numFmtId="0" fontId="0" fillId="0" borderId="0" xfId="0"/>
    <xf numFmtId="0" fontId="0" fillId="0" borderId="0" xfId="0" applyBorder="1"/>
    <xf numFmtId="0" fontId="0" fillId="0" borderId="0" xfId="0" applyFont="1" applyBorder="1"/>
    <xf numFmtId="0" fontId="0" fillId="0" borderId="0" xfId="0" applyFont="1"/>
    <xf numFmtId="0" fontId="3" fillId="0" borderId="0" xfId="0" applyFont="1" applyBorder="1"/>
    <xf numFmtId="0" fontId="3" fillId="0" borderId="0" xfId="0" applyFont="1" applyBorder="1" applyAlignment="1">
      <alignment horizontal="center"/>
    </xf>
    <xf numFmtId="164" fontId="3" fillId="0" borderId="0" xfId="0" applyNumberFormat="1" applyFont="1" applyBorder="1" applyAlignment="1">
      <alignment horizontal="center"/>
    </xf>
    <xf numFmtId="164" fontId="3" fillId="0" borderId="1" xfId="0" applyNumberFormat="1" applyFont="1" applyBorder="1" applyAlignment="1">
      <alignment horizontal="center"/>
    </xf>
    <xf numFmtId="164" fontId="3" fillId="0" borderId="1" xfId="0" applyNumberFormat="1" applyFont="1" applyFill="1" applyBorder="1" applyAlignment="1">
      <alignment horizontal="center"/>
    </xf>
    <xf numFmtId="164" fontId="3" fillId="0" borderId="0" xfId="0" applyNumberFormat="1" applyFont="1" applyFill="1" applyBorder="1" applyAlignment="1">
      <alignment horizontal="center"/>
    </xf>
    <xf numFmtId="0" fontId="3" fillId="0" borderId="0" xfId="0" applyFont="1"/>
    <xf numFmtId="164" fontId="3" fillId="0" borderId="0" xfId="0" applyNumberFormat="1" applyFont="1" applyAlignment="1">
      <alignment horizontal="center"/>
    </xf>
    <xf numFmtId="0" fontId="0" fillId="0" borderId="0" xfId="0" applyFont="1" applyFill="1"/>
    <xf numFmtId="0" fontId="6" fillId="0" borderId="0" xfId="0" applyFont="1" applyFill="1"/>
    <xf numFmtId="0" fontId="7" fillId="0" borderId="0" xfId="0" applyFont="1" applyBorder="1" applyAlignment="1">
      <alignment horizontal="left"/>
    </xf>
    <xf numFmtId="164" fontId="7" fillId="0" borderId="0" xfId="0" applyNumberFormat="1" applyFont="1" applyBorder="1" applyAlignment="1">
      <alignment horizontal="center"/>
    </xf>
    <xf numFmtId="0" fontId="6" fillId="0" borderId="0" xfId="0" applyFont="1" applyBorder="1"/>
    <xf numFmtId="0" fontId="7" fillId="0" borderId="0" xfId="0" applyFont="1" applyBorder="1" applyAlignment="1">
      <alignment wrapText="1"/>
    </xf>
    <xf numFmtId="0" fontId="6" fillId="0" borderId="0" xfId="0" applyFont="1" applyBorder="1" applyAlignment="1">
      <alignment wrapText="1"/>
    </xf>
    <xf numFmtId="0" fontId="2" fillId="0" borderId="0" xfId="0" applyFont="1" applyFill="1" applyBorder="1" applyAlignment="1">
      <alignment wrapText="1"/>
    </xf>
    <xf numFmtId="0" fontId="2" fillId="0" borderId="0" xfId="0" applyFont="1" applyFill="1" applyBorder="1" applyAlignment="1">
      <alignment wrapText="1"/>
    </xf>
    <xf numFmtId="0" fontId="0" fillId="0" borderId="0" xfId="0" applyAlignment="1">
      <alignment wrapText="1"/>
    </xf>
    <xf numFmtId="0" fontId="2" fillId="0" borderId="0" xfId="0" applyFont="1" applyFill="1" applyBorder="1" applyAlignment="1">
      <alignment wrapText="1"/>
    </xf>
    <xf numFmtId="0" fontId="2" fillId="0" borderId="0" xfId="0" applyFont="1" applyBorder="1" applyAlignment="1">
      <alignment wrapText="1"/>
    </xf>
    <xf numFmtId="0" fontId="0" fillId="0" borderId="0" xfId="0" applyAlignment="1">
      <alignment wrapText="1"/>
    </xf>
    <xf numFmtId="0" fontId="8" fillId="0" borderId="2" xfId="0" applyFont="1" applyBorder="1" applyAlignment="1">
      <alignment horizontal="center" wrapText="1"/>
    </xf>
    <xf numFmtId="0" fontId="8" fillId="0" borderId="2" xfId="0" quotePrefix="1" applyFont="1" applyBorder="1" applyAlignment="1">
      <alignment horizontal="center"/>
    </xf>
    <xf numFmtId="0" fontId="8" fillId="0" borderId="6" xfId="0" applyFont="1" applyBorder="1" applyAlignment="1">
      <alignment horizontal="center"/>
    </xf>
    <xf numFmtId="0" fontId="8" fillId="0" borderId="7" xfId="0" applyFont="1" applyBorder="1" applyAlignment="1">
      <alignment horizontal="center" wrapText="1"/>
    </xf>
    <xf numFmtId="0" fontId="4" fillId="0" borderId="8" xfId="0" applyFont="1" applyBorder="1" applyAlignment="1">
      <alignment horizontal="left" wrapText="1"/>
    </xf>
    <xf numFmtId="164" fontId="3" fillId="0" borderId="9" xfId="0" applyNumberFormat="1" applyFont="1" applyBorder="1" applyAlignment="1">
      <alignment horizontal="center"/>
    </xf>
    <xf numFmtId="0" fontId="4" fillId="0" borderId="10" xfId="0" applyFont="1" applyBorder="1" applyAlignment="1">
      <alignment horizontal="left" wrapText="1"/>
    </xf>
    <xf numFmtId="164" fontId="3" fillId="0" borderId="11" xfId="0" applyNumberFormat="1" applyFont="1" applyBorder="1" applyAlignment="1">
      <alignment horizontal="center"/>
    </xf>
    <xf numFmtId="0" fontId="3" fillId="0" borderId="8" xfId="0" applyFont="1" applyBorder="1"/>
    <xf numFmtId="0" fontId="3" fillId="0" borderId="10" xfId="0" applyFont="1" applyBorder="1"/>
    <xf numFmtId="0" fontId="2" fillId="0" borderId="0" xfId="0" applyFont="1" applyFill="1" applyBorder="1" applyAlignment="1">
      <alignment wrapText="1"/>
    </xf>
    <xf numFmtId="0" fontId="0" fillId="0" borderId="0" xfId="0" applyAlignment="1">
      <alignment wrapText="1"/>
    </xf>
    <xf numFmtId="0" fontId="9" fillId="0" borderId="0" xfId="0" applyFont="1" applyAlignment="1">
      <alignment wrapText="1"/>
    </xf>
    <xf numFmtId="0" fontId="2" fillId="0" borderId="0" xfId="0" applyFont="1" applyBorder="1" applyAlignment="1">
      <alignment wrapText="1"/>
    </xf>
    <xf numFmtId="0" fontId="1" fillId="0" borderId="3" xfId="0" applyFont="1" applyFill="1" applyBorder="1" applyAlignment="1">
      <alignment wrapText="1"/>
    </xf>
    <xf numFmtId="0" fontId="0" fillId="0" borderId="4" xfId="0" applyBorder="1" applyAlignment="1">
      <alignment wrapText="1"/>
    </xf>
    <xf numFmtId="0" fontId="0" fillId="0" borderId="5" xfId="0" applyBorder="1" applyAlignment="1">
      <alignment wrapText="1"/>
    </xf>
    <xf numFmtId="0" fontId="1" fillId="0" borderId="3" xfId="0" applyFont="1" applyFill="1" applyBorder="1" applyAlignment="1"/>
    <xf numFmtId="0" fontId="0" fillId="0" borderId="4" xfId="0" applyBorder="1" applyAlignment="1"/>
    <xf numFmtId="0" fontId="0" fillId="0" borderId="5" xfId="0" applyBorder="1" applyAlignment="1"/>
    <xf numFmtId="0" fontId="3" fillId="0" borderId="12" xfId="0" applyFont="1" applyBorder="1" applyAlignment="1">
      <alignment wrapText="1"/>
    </xf>
    <xf numFmtId="0" fontId="0" fillId="0" borderId="13" xfId="0" applyFont="1" applyBorder="1" applyAlignment="1">
      <alignment wrapText="1"/>
    </xf>
    <xf numFmtId="0" fontId="0" fillId="0" borderId="14"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tabSelected="1" showWhiteSpace="0" view="pageLayout" zoomScaleNormal="100" workbookViewId="0">
      <selection activeCell="E5" sqref="E5"/>
    </sheetView>
  </sheetViews>
  <sheetFormatPr defaultRowHeight="15" x14ac:dyDescent="0.25"/>
  <cols>
    <col min="1" max="1" width="49.140625" style="10" customWidth="1"/>
    <col min="2" max="2" width="10.42578125" style="11" customWidth="1"/>
    <col min="3" max="3" width="11.5703125" style="11" customWidth="1"/>
    <col min="4" max="4" width="11.7109375" style="11" customWidth="1"/>
    <col min="5" max="5" width="44.140625" style="11" customWidth="1"/>
  </cols>
  <sheetData>
    <row r="1" spans="1:5" ht="12.75" customHeight="1" thickBot="1" x14ac:dyDescent="0.3">
      <c r="A1" s="4"/>
      <c r="B1" s="6"/>
      <c r="C1" s="6"/>
      <c r="D1" s="6"/>
      <c r="E1" s="6"/>
    </row>
    <row r="2" spans="1:5" ht="15" customHeight="1" x14ac:dyDescent="0.25">
      <c r="A2" s="39" t="s">
        <v>19</v>
      </c>
      <c r="B2" s="40"/>
      <c r="C2" s="40"/>
      <c r="D2" s="40"/>
      <c r="E2" s="41"/>
    </row>
    <row r="3" spans="1:5" s="3" customFormat="1" ht="65.25" customHeight="1" x14ac:dyDescent="0.25">
      <c r="A3" s="27" t="s">
        <v>0</v>
      </c>
      <c r="B3" s="26" t="s">
        <v>1</v>
      </c>
      <c r="C3" s="25" t="s">
        <v>4</v>
      </c>
      <c r="D3" s="25" t="s">
        <v>2</v>
      </c>
      <c r="E3" s="28" t="s">
        <v>13</v>
      </c>
    </row>
    <row r="4" spans="1:5" s="12" customFormat="1" ht="30.75" customHeight="1" x14ac:dyDescent="0.25">
      <c r="A4" s="29" t="s">
        <v>15</v>
      </c>
      <c r="B4" s="8">
        <v>31550</v>
      </c>
      <c r="C4" s="8">
        <v>14250</v>
      </c>
      <c r="D4" s="7">
        <f>SUM(B4-C4)</f>
        <v>17300</v>
      </c>
      <c r="E4" s="30">
        <f>SUM(D4+D8+6900)</f>
        <v>30272</v>
      </c>
    </row>
    <row r="5" spans="1:5" s="12" customFormat="1" ht="30.75" customHeight="1" x14ac:dyDescent="0.25">
      <c r="A5" s="29" t="s">
        <v>14</v>
      </c>
      <c r="B5" s="8">
        <v>33263</v>
      </c>
      <c r="C5" s="8">
        <v>14250</v>
      </c>
      <c r="D5" s="7">
        <f>SUM(B5-C5)</f>
        <v>19013</v>
      </c>
      <c r="E5" s="30">
        <f>SUM(D5+D8+6900)</f>
        <v>31985</v>
      </c>
    </row>
    <row r="6" spans="1:5" s="12" customFormat="1" ht="30.75" customHeight="1" x14ac:dyDescent="0.25">
      <c r="A6" s="29" t="s">
        <v>16</v>
      </c>
      <c r="B6" s="8">
        <v>33062</v>
      </c>
      <c r="C6" s="8">
        <v>14250</v>
      </c>
      <c r="D6" s="7">
        <f>SUM(B6-C6)</f>
        <v>18812</v>
      </c>
      <c r="E6" s="30">
        <f>SUM(D6+D8+6900)</f>
        <v>31784</v>
      </c>
    </row>
    <row r="7" spans="1:5" s="12" customFormat="1" ht="11.25" customHeight="1" x14ac:dyDescent="0.25">
      <c r="A7" s="31"/>
      <c r="B7" s="9"/>
      <c r="C7" s="9"/>
      <c r="D7" s="6"/>
      <c r="E7" s="32"/>
    </row>
    <row r="8" spans="1:5" s="12" customFormat="1" x14ac:dyDescent="0.25">
      <c r="A8" s="33" t="s">
        <v>6</v>
      </c>
      <c r="B8" s="8">
        <v>6072</v>
      </c>
      <c r="C8" s="7"/>
      <c r="D8" s="7">
        <f>SUM(B8-C8)</f>
        <v>6072</v>
      </c>
      <c r="E8" s="32"/>
    </row>
    <row r="9" spans="1:5" s="12" customFormat="1" x14ac:dyDescent="0.25">
      <c r="A9" s="34"/>
      <c r="B9" s="9"/>
      <c r="C9" s="6"/>
      <c r="D9" s="6"/>
      <c r="E9" s="32"/>
    </row>
    <row r="10" spans="1:5" s="12" customFormat="1" ht="21" customHeight="1" thickBot="1" x14ac:dyDescent="0.3">
      <c r="A10" s="45" t="s">
        <v>9</v>
      </c>
      <c r="B10" s="46"/>
      <c r="C10" s="46"/>
      <c r="D10" s="46"/>
      <c r="E10" s="47"/>
    </row>
    <row r="11" spans="1:5" s="13" customFormat="1" ht="17.25" customHeight="1" x14ac:dyDescent="0.2">
      <c r="A11" s="17"/>
      <c r="B11" s="18"/>
      <c r="C11" s="18"/>
      <c r="D11" s="18"/>
      <c r="E11" s="18"/>
    </row>
    <row r="12" spans="1:5" s="13" customFormat="1" ht="15" customHeight="1" thickBot="1" x14ac:dyDescent="0.25">
      <c r="A12" s="14"/>
      <c r="B12" s="15"/>
      <c r="C12" s="15"/>
      <c r="D12" s="15"/>
      <c r="E12" s="15"/>
    </row>
    <row r="13" spans="1:5" ht="15.75" customHeight="1" x14ac:dyDescent="0.25">
      <c r="A13" s="42" t="s">
        <v>20</v>
      </c>
      <c r="B13" s="43"/>
      <c r="C13" s="43"/>
      <c r="D13" s="43"/>
      <c r="E13" s="44"/>
    </row>
    <row r="14" spans="1:5" s="3" customFormat="1" ht="48.75" customHeight="1" x14ac:dyDescent="0.25">
      <c r="A14" s="27" t="s">
        <v>0</v>
      </c>
      <c r="B14" s="26" t="s">
        <v>1</v>
      </c>
      <c r="C14" s="25" t="s">
        <v>4</v>
      </c>
      <c r="D14" s="25" t="s">
        <v>2</v>
      </c>
      <c r="E14" s="28" t="s">
        <v>13</v>
      </c>
    </row>
    <row r="15" spans="1:5" s="3" customFormat="1" ht="30" customHeight="1" x14ac:dyDescent="0.25">
      <c r="A15" s="29" t="s">
        <v>18</v>
      </c>
      <c r="B15" s="8">
        <f>(B4/2)</f>
        <v>15775</v>
      </c>
      <c r="C15" s="8">
        <v>7125</v>
      </c>
      <c r="D15" s="7">
        <f>SUM(B15-C15)</f>
        <v>8650</v>
      </c>
      <c r="E15" s="30">
        <f>SUM(D15+D19+3500)</f>
        <v>15186</v>
      </c>
    </row>
    <row r="16" spans="1:5" s="12" customFormat="1" ht="33" customHeight="1" x14ac:dyDescent="0.25">
      <c r="A16" s="29" t="s">
        <v>14</v>
      </c>
      <c r="B16" s="8">
        <f t="shared" ref="B16:B17" si="0">(B5/2)</f>
        <v>16631.5</v>
      </c>
      <c r="C16" s="8">
        <v>7125</v>
      </c>
      <c r="D16" s="7">
        <f>SUM(B16-C16)</f>
        <v>9506.5</v>
      </c>
      <c r="E16" s="30">
        <f>SUM(D16+D19+3500)</f>
        <v>16042.5</v>
      </c>
    </row>
    <row r="17" spans="1:5" s="12" customFormat="1" ht="30.75" customHeight="1" x14ac:dyDescent="0.25">
      <c r="A17" s="29" t="s">
        <v>16</v>
      </c>
      <c r="B17" s="8">
        <f t="shared" si="0"/>
        <v>16531</v>
      </c>
      <c r="C17" s="8">
        <v>7125</v>
      </c>
      <c r="D17" s="7">
        <f>SUM(B17-C17)</f>
        <v>9406</v>
      </c>
      <c r="E17" s="30">
        <f>SUM(D17+D19+3500)</f>
        <v>15942</v>
      </c>
    </row>
    <row r="18" spans="1:5" s="12" customFormat="1" ht="11.25" customHeight="1" x14ac:dyDescent="0.25">
      <c r="A18" s="31"/>
      <c r="B18" s="9"/>
      <c r="C18" s="9"/>
      <c r="D18" s="6"/>
      <c r="E18" s="32"/>
    </row>
    <row r="19" spans="1:5" s="2" customFormat="1" ht="15" customHeight="1" x14ac:dyDescent="0.25">
      <c r="A19" s="33" t="s">
        <v>5</v>
      </c>
      <c r="B19" s="8">
        <v>3036</v>
      </c>
      <c r="C19" s="7"/>
      <c r="D19" s="7">
        <f>SUM(B19-C19)</f>
        <v>3036</v>
      </c>
      <c r="E19" s="32"/>
    </row>
    <row r="20" spans="1:5" s="2" customFormat="1" x14ac:dyDescent="0.25">
      <c r="A20" s="34"/>
      <c r="B20" s="9"/>
      <c r="C20" s="6"/>
      <c r="D20" s="6"/>
      <c r="E20" s="32"/>
    </row>
    <row r="21" spans="1:5" s="2" customFormat="1" ht="24" customHeight="1" thickBot="1" x14ac:dyDescent="0.3">
      <c r="A21" s="45" t="s">
        <v>10</v>
      </c>
      <c r="B21" s="46"/>
      <c r="C21" s="46"/>
      <c r="D21" s="46"/>
      <c r="E21" s="47"/>
    </row>
    <row r="22" spans="1:5" s="16" customFormat="1" ht="14.25" customHeight="1" x14ac:dyDescent="0.2">
      <c r="A22" s="17"/>
      <c r="B22" s="18"/>
      <c r="C22" s="18"/>
      <c r="D22" s="18"/>
      <c r="E22" s="18"/>
    </row>
    <row r="23" spans="1:5" s="16" customFormat="1" ht="14.25" customHeight="1" x14ac:dyDescent="0.2">
      <c r="A23" s="17"/>
      <c r="B23" s="18"/>
      <c r="C23" s="18"/>
      <c r="D23" s="18"/>
      <c r="E23" s="18"/>
    </row>
    <row r="24" spans="1:5" s="1" customFormat="1" ht="15.75" thickBot="1" x14ac:dyDescent="0.3">
      <c r="A24" s="4"/>
      <c r="B24" s="9"/>
      <c r="C24" s="6"/>
      <c r="D24" s="6"/>
      <c r="E24" s="6"/>
    </row>
    <row r="25" spans="1:5" ht="15.75" customHeight="1" x14ac:dyDescent="0.25">
      <c r="A25" s="42" t="s">
        <v>21</v>
      </c>
      <c r="B25" s="43"/>
      <c r="C25" s="43"/>
      <c r="D25" s="43"/>
      <c r="E25" s="44"/>
    </row>
    <row r="26" spans="1:5" s="3" customFormat="1" ht="52.5" customHeight="1" x14ac:dyDescent="0.25">
      <c r="A26" s="27" t="s">
        <v>0</v>
      </c>
      <c r="B26" s="26" t="s">
        <v>1</v>
      </c>
      <c r="C26" s="25" t="s">
        <v>4</v>
      </c>
      <c r="D26" s="25" t="s">
        <v>2</v>
      </c>
      <c r="E26" s="28" t="s">
        <v>13</v>
      </c>
    </row>
    <row r="27" spans="1:5" s="3" customFormat="1" ht="30.75" customHeight="1" x14ac:dyDescent="0.25">
      <c r="A27" s="29" t="s">
        <v>8</v>
      </c>
      <c r="B27" s="8">
        <v>15775</v>
      </c>
      <c r="C27" s="8">
        <v>7125</v>
      </c>
      <c r="D27" s="7">
        <f>SUM(B27-C27)</f>
        <v>8650</v>
      </c>
      <c r="E27" s="30">
        <f>SUM(D27+D31+3700)</f>
        <v>15386</v>
      </c>
    </row>
    <row r="28" spans="1:5" s="12" customFormat="1" ht="30.75" customHeight="1" x14ac:dyDescent="0.25">
      <c r="A28" s="29" t="s">
        <v>14</v>
      </c>
      <c r="B28" s="8">
        <v>16631</v>
      </c>
      <c r="C28" s="8">
        <v>7125</v>
      </c>
      <c r="D28" s="7">
        <f>SUM(B28-C28)</f>
        <v>9506</v>
      </c>
      <c r="E28" s="30">
        <f>SUM(D28+D31+3700)</f>
        <v>16242</v>
      </c>
    </row>
    <row r="29" spans="1:5" s="12" customFormat="1" ht="30.75" customHeight="1" x14ac:dyDescent="0.25">
      <c r="A29" s="29" t="s">
        <v>16</v>
      </c>
      <c r="B29" s="8">
        <v>16531</v>
      </c>
      <c r="C29" s="8">
        <v>7125</v>
      </c>
      <c r="D29" s="7">
        <f>SUM(B29-C29)</f>
        <v>9406</v>
      </c>
      <c r="E29" s="30">
        <f>SUM(D29+D31+3700)</f>
        <v>16142</v>
      </c>
    </row>
    <row r="30" spans="1:5" s="12" customFormat="1" ht="11.25" customHeight="1" x14ac:dyDescent="0.25">
      <c r="A30" s="31"/>
      <c r="B30" s="9"/>
      <c r="C30" s="9"/>
      <c r="D30" s="6"/>
      <c r="E30" s="32"/>
    </row>
    <row r="31" spans="1:5" s="2" customFormat="1" ht="15" customHeight="1" x14ac:dyDescent="0.25">
      <c r="A31" s="33" t="s">
        <v>5</v>
      </c>
      <c r="B31" s="8">
        <v>3036</v>
      </c>
      <c r="C31" s="7"/>
      <c r="D31" s="7">
        <f>SUM(B31-C31)</f>
        <v>3036</v>
      </c>
      <c r="E31" s="32"/>
    </row>
    <row r="32" spans="1:5" s="3" customFormat="1" x14ac:dyDescent="0.25">
      <c r="A32" s="34"/>
      <c r="B32" s="9"/>
      <c r="C32" s="6"/>
      <c r="D32" s="6"/>
      <c r="E32" s="32"/>
    </row>
    <row r="33" spans="1:5" s="3" customFormat="1" ht="28.5" customHeight="1" thickBot="1" x14ac:dyDescent="0.3">
      <c r="A33" s="45" t="s">
        <v>11</v>
      </c>
      <c r="B33" s="46"/>
      <c r="C33" s="46"/>
      <c r="D33" s="46"/>
      <c r="E33" s="47"/>
    </row>
    <row r="34" spans="1:5" x14ac:dyDescent="0.25">
      <c r="A34" s="4"/>
      <c r="B34" s="5"/>
      <c r="C34" s="5"/>
      <c r="D34" s="5"/>
      <c r="E34" s="5"/>
    </row>
    <row r="35" spans="1:5" ht="27" customHeight="1" x14ac:dyDescent="0.25">
      <c r="A35" s="35" t="s">
        <v>17</v>
      </c>
      <c r="B35" s="35"/>
      <c r="C35" s="35"/>
      <c r="D35" s="35"/>
      <c r="E35" s="35"/>
    </row>
    <row r="36" spans="1:5" x14ac:dyDescent="0.25">
      <c r="A36" s="38"/>
      <c r="B36" s="38"/>
      <c r="C36" s="38"/>
      <c r="D36" s="38"/>
      <c r="E36" s="23"/>
    </row>
    <row r="37" spans="1:5" ht="31.5" customHeight="1" x14ac:dyDescent="0.25">
      <c r="A37" s="35" t="s">
        <v>3</v>
      </c>
      <c r="B37" s="35"/>
      <c r="C37" s="35"/>
      <c r="D37" s="35"/>
      <c r="E37" s="35"/>
    </row>
    <row r="38" spans="1:5" ht="12.75" customHeight="1" x14ac:dyDescent="0.25">
      <c r="A38" s="19"/>
      <c r="B38" s="19"/>
      <c r="C38" s="19"/>
      <c r="D38" s="19"/>
      <c r="E38" s="22"/>
    </row>
    <row r="39" spans="1:5" ht="15.75" customHeight="1" x14ac:dyDescent="0.25">
      <c r="A39" s="35" t="s">
        <v>7</v>
      </c>
      <c r="B39" s="36"/>
      <c r="C39" s="36"/>
      <c r="D39" s="36"/>
      <c r="E39" s="36"/>
    </row>
    <row r="40" spans="1:5" ht="13.5" customHeight="1" x14ac:dyDescent="0.25">
      <c r="A40" s="20"/>
      <c r="B40" s="21"/>
      <c r="C40" s="21"/>
      <c r="D40" s="21"/>
      <c r="E40" s="24"/>
    </row>
    <row r="41" spans="1:5" ht="15" customHeight="1" x14ac:dyDescent="0.25">
      <c r="A41" s="37" t="s">
        <v>12</v>
      </c>
      <c r="B41" s="37"/>
      <c r="C41" s="37"/>
      <c r="D41" s="37"/>
      <c r="E41" s="37"/>
    </row>
    <row r="42" spans="1:5" x14ac:dyDescent="0.25">
      <c r="A42" s="37"/>
      <c r="B42" s="37"/>
      <c r="C42" s="37"/>
      <c r="D42" s="37"/>
      <c r="E42" s="37"/>
    </row>
    <row r="43" spans="1:5" x14ac:dyDescent="0.25">
      <c r="A43" s="4"/>
      <c r="B43" s="5"/>
      <c r="C43" s="5"/>
      <c r="D43" s="5"/>
      <c r="E43" s="5"/>
    </row>
    <row r="44" spans="1:5" x14ac:dyDescent="0.25">
      <c r="A44" s="4"/>
      <c r="B44" s="5"/>
      <c r="C44" s="5"/>
      <c r="D44" s="5"/>
      <c r="E44" s="5"/>
    </row>
    <row r="45" spans="1:5" x14ac:dyDescent="0.25">
      <c r="A45" s="4"/>
      <c r="B45" s="5"/>
      <c r="C45" s="5"/>
      <c r="D45" s="5"/>
      <c r="E45" s="5"/>
    </row>
    <row r="46" spans="1:5" x14ac:dyDescent="0.25">
      <c r="A46" s="4"/>
      <c r="B46" s="6"/>
      <c r="C46" s="6"/>
      <c r="D46" s="6"/>
      <c r="E46" s="6"/>
    </row>
    <row r="47" spans="1:5" x14ac:dyDescent="0.25">
      <c r="A47" s="4"/>
      <c r="B47" s="6"/>
      <c r="C47" s="6"/>
      <c r="D47" s="6"/>
      <c r="E47" s="6"/>
    </row>
  </sheetData>
  <mergeCells count="11">
    <mergeCell ref="A37:E37"/>
    <mergeCell ref="A39:E39"/>
    <mergeCell ref="A41:E42"/>
    <mergeCell ref="A36:D36"/>
    <mergeCell ref="A2:E2"/>
    <mergeCell ref="A13:E13"/>
    <mergeCell ref="A25:E25"/>
    <mergeCell ref="A35:E35"/>
    <mergeCell ref="A10:E10"/>
    <mergeCell ref="A21:E21"/>
    <mergeCell ref="A33:E33"/>
  </mergeCells>
  <pageMargins left="0.45" right="0.4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University of Tennessee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Meador, Alisa Lorraine</dc:creator>
  <cp:lastModifiedBy>Meador, Alisa Lorraine</cp:lastModifiedBy>
  <cp:lastPrinted>2015-03-09T18:52:57Z</cp:lastPrinted>
  <dcterms:created xsi:type="dcterms:W3CDTF">2012-10-12T15:20:59Z</dcterms:created>
  <dcterms:modified xsi:type="dcterms:W3CDTF">2015-03-10T19:46:29Z</dcterms:modified>
</cp:coreProperties>
</file>